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9440" windowHeight="8736" activeTab="0"/>
  </bookViews>
  <sheets>
    <sheet name="2019 г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<sst xmlns="http://schemas.openxmlformats.org/spreadsheetml/2006/main" count="38" uniqueCount="35">
  <si>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Вступительные взносы</t>
  </si>
  <si>
    <t>оплата труда</t>
  </si>
  <si>
    <t>налоги</t>
  </si>
  <si>
    <t>Заработная плата работников СРО всего:</t>
  </si>
  <si>
    <t>в том числе:</t>
  </si>
  <si>
    <t>Представительские расходы ( обслуживание общих собраний и заседаний Правления)</t>
  </si>
  <si>
    <t>ДОХОДЫ:</t>
  </si>
  <si>
    <t>РАСХОДЫ:</t>
  </si>
  <si>
    <t>Фонд директора:</t>
  </si>
  <si>
    <t>Расходы, связанные с работой специалистов Аттестационной комиссии и Экспертного совета</t>
  </si>
  <si>
    <t>Командировочные и транспортные расходы (командировки членов Контрольного комитета, аппарата и членов Правления, сотрудников СРО), а также:</t>
  </si>
  <si>
    <t>налог на имущество</t>
  </si>
  <si>
    <t>обслуживание сайта, телефонов, интернета</t>
  </si>
  <si>
    <t>аудиторская проверка и прочее</t>
  </si>
  <si>
    <t>участие в выставках, конференциях, организация выставок, конференций, "круглых столов", повышение квалификации сотрудников, материальная помощь сотрудникам:</t>
  </si>
  <si>
    <t xml:space="preserve">доходы </t>
  </si>
  <si>
    <t xml:space="preserve">расходы </t>
  </si>
  <si>
    <t xml:space="preserve">приобретение и обслуживание оргтехники,  компьютерных программ, </t>
  </si>
  <si>
    <t>Расходы на аренду офиса в г.Новокузнецке</t>
  </si>
  <si>
    <t>Регулярные членские взносы в Нац. объединение проектиров. и изыск. (НОПРИЗ)</t>
  </si>
  <si>
    <t xml:space="preserve">расходы на канцтовары, </t>
  </si>
  <si>
    <t>700000+</t>
  </si>
  <si>
    <t>Членские взносы                                                                                                   120*60</t>
  </si>
  <si>
    <t>Смета доходов и расходов Ассоциации СРО "Кузбасский проектно-научный центр" на 2020 год.</t>
  </si>
  <si>
    <t>План 2020</t>
  </si>
  <si>
    <t>Факт 2020</t>
  </si>
  <si>
    <t>Фонд Правления (резервный фонд)   "+" - долги организаций за 2019 г.</t>
  </si>
  <si>
    <t xml:space="preserve">Премиальный фонд </t>
  </si>
  <si>
    <t>статья</t>
  </si>
  <si>
    <t>аудит 35000; командировка 40500; Материалы 50385;</t>
  </si>
  <si>
    <t xml:space="preserve">аренда авто 58918, информац.усл. 167254; консульт.усл. 52243; </t>
  </si>
  <si>
    <t xml:space="preserve">внереализ.расх 2607, операц расх. 3203; программн.обесп.5950; </t>
  </si>
  <si>
    <t>обслуживание оргтехники и комп.обооруд. 32632, усл.почты 20885;</t>
  </si>
  <si>
    <t>усл.связи 10548, прочие 2798</t>
  </si>
  <si>
    <t>Издательская деятельность, семинар, благотворительность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</si>
</sst>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3"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6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3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3" fontId="0" fillId="0" borderId="10" xfId="0" applyNumberFormat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3" fontId="3" fillId="0" borderId="15" xfId="0" applyNumberFormat="1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3" fontId="0" fillId="0" borderId="20" xfId="0" applyNumberFormat="1" applyBorder="1" applyAlignment="1">
      <alignment vertical="top" wrapText="1"/>
    </xf>
    <xf numFmtId="3" fontId="0" fillId="0" borderId="19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top" wrapText="1"/>
    </xf>
    <xf numFmtId="4" fontId="22" fillId="0" borderId="10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 vertical="center"/>
    </xf>
    <xf numFmtId="4" fontId="22" fillId="0" borderId="18" xfId="0" applyNumberFormat="1" applyFont="1" applyBorder="1" applyAlignment="1">
      <alignment vertical="top" wrapText="1"/>
    </xf>
    <xf numFmtId="4" fontId="22" fillId="0" borderId="19" xfId="0" applyNumberFormat="1" applyFont="1" applyBorder="1" applyAlignment="1">
      <alignment vertical="top" wrapText="1"/>
    </xf>
    <xf numFmtId="4" fontId="22" fillId="0" borderId="11" xfId="0" applyNumberFormat="1" applyFont="1" applyBorder="1" applyAlignment="1">
      <alignment vertical="top" wrapText="1"/>
    </xf>
    <xf numFmtId="4" fontId="22" fillId="0" borderId="15" xfId="0" applyNumberFormat="1" applyFont="1" applyBorder="1" applyAlignment="1">
      <alignment vertical="top" wrapText="1"/>
    </xf>
    <xf numFmtId="4" fontId="22" fillId="0" borderId="19" xfId="0" applyNumberFormat="1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4" fontId="22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0" fillId="0" borderId="2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Layout" workbookViewId="0" topLeftCell="A1">
      <selection activeCell="H35" sqref="H35"/>
    </sheetView>
  </sheetViews>
  <sheetFormatPr defaultColWidth="8.88671875" defaultRowHeight="15"/>
  <cols>
    <col min="1" max="1" width="5.77734375" style="1" customWidth="1"/>
    <col min="2" max="2" width="62.4453125" style="2" customWidth="1"/>
    <col min="3" max="3" width="9.21484375" style="0" customWidth="1"/>
    <col min="4" max="4" width="8.88671875" style="0" customWidth="1"/>
    <col min="5" max="5" width="10.21484375" style="0" customWidth="1"/>
    <col min="6" max="6" width="9.99609375" style="0" customWidth="1"/>
    <col min="7" max="7" width="9.3359375" style="0" hidden="1" customWidth="1"/>
    <col min="8" max="8" width="15.6640625" style="0" customWidth="1"/>
    <col min="12" max="12" width="10.4453125" style="0" customWidth="1"/>
  </cols>
  <sheetData>
    <row r="1" spans="1:6" ht="42.75" customHeight="1">
      <c r="A1" s="56" t="s">
        <v>23</v>
      </c>
      <c r="B1" s="56"/>
      <c r="C1" s="56"/>
      <c r="D1" s="56"/>
      <c r="E1" s="56"/>
      <c r="F1" s="56"/>
    </row>
    <row r="2" spans="1:6" ht="17.25" customHeight="1">
      <c r="A2" s="58"/>
      <c r="B2" s="59"/>
      <c r="C2" s="57" t="s">
        <v>24</v>
      </c>
      <c r="D2" s="57"/>
      <c r="E2" s="57" t="s">
        <v>25</v>
      </c>
      <c r="F2" s="57"/>
    </row>
    <row r="3" spans="1:6" ht="22.5" customHeight="1">
      <c r="A3" s="58"/>
      <c r="B3" s="60"/>
      <c r="C3" s="37" t="s">
        <v>15</v>
      </c>
      <c r="D3" s="37" t="s">
        <v>16</v>
      </c>
      <c r="E3" s="37" t="s">
        <v>15</v>
      </c>
      <c r="F3" s="37" t="s">
        <v>16</v>
      </c>
    </row>
    <row r="4" spans="1:6" ht="25.5" customHeight="1" thickBot="1">
      <c r="A4" s="7"/>
      <c r="B4" s="8" t="s">
        <v>6</v>
      </c>
      <c r="C4" s="9">
        <v>7200000</v>
      </c>
      <c r="D4" s="9">
        <v>7200000</v>
      </c>
      <c r="E4" s="9">
        <f>E5+E6</f>
        <v>7250275</v>
      </c>
      <c r="F4" s="9"/>
    </row>
    <row r="5" spans="1:6" ht="30" thickBot="1">
      <c r="A5" s="13">
        <v>1</v>
      </c>
      <c r="B5" s="6" t="s">
        <v>22</v>
      </c>
      <c r="C5" s="9">
        <v>7200000</v>
      </c>
      <c r="D5" s="14"/>
      <c r="E5" s="38">
        <v>7225275</v>
      </c>
      <c r="F5" s="14"/>
    </row>
    <row r="6" spans="1:6" ht="15">
      <c r="A6" s="15">
        <v>2</v>
      </c>
      <c r="B6" s="4" t="s">
        <v>0</v>
      </c>
      <c r="C6" s="16"/>
      <c r="D6" s="16"/>
      <c r="E6" s="39">
        <v>25000</v>
      </c>
      <c r="F6" s="40"/>
    </row>
    <row r="7" spans="1:8" ht="15.75" customHeight="1" thickBot="1">
      <c r="A7" s="10"/>
      <c r="B7" s="11" t="s">
        <v>7</v>
      </c>
      <c r="C7" s="12"/>
      <c r="D7" s="12"/>
      <c r="E7" s="12"/>
      <c r="F7" s="41">
        <f>F8+F9+F14+F20+F21+F23+F28</f>
        <v>8112129</v>
      </c>
      <c r="G7" s="3">
        <f>E4-F7</f>
        <v>-861854</v>
      </c>
      <c r="H7" s="49">
        <v>8112129.39</v>
      </c>
    </row>
    <row r="8" spans="1:7" ht="19.5" customHeight="1">
      <c r="A8" s="22">
        <v>1</v>
      </c>
      <c r="B8" s="23" t="s">
        <v>18</v>
      </c>
      <c r="C8" s="24"/>
      <c r="D8" s="24">
        <v>600000</v>
      </c>
      <c r="E8" s="24"/>
      <c r="F8" s="42">
        <v>636708</v>
      </c>
      <c r="G8" s="3">
        <f>F8-D8</f>
        <v>36708</v>
      </c>
    </row>
    <row r="9" spans="1:7" ht="15">
      <c r="A9" s="53">
        <v>2</v>
      </c>
      <c r="B9" s="25" t="s">
        <v>3</v>
      </c>
      <c r="C9" s="26"/>
      <c r="D9" s="26">
        <v>4230000</v>
      </c>
      <c r="E9" s="26"/>
      <c r="F9" s="43">
        <f>F11+F12</f>
        <v>5245547</v>
      </c>
      <c r="G9" s="3">
        <f aca="true" t="shared" si="0" ref="G9:G25">F9-D9</f>
        <v>1015547</v>
      </c>
    </row>
    <row r="10" spans="1:7" ht="15">
      <c r="A10" s="54"/>
      <c r="B10" s="4" t="s">
        <v>4</v>
      </c>
      <c r="C10" s="16"/>
      <c r="D10" s="16"/>
      <c r="E10" s="16"/>
      <c r="F10" s="40"/>
      <c r="G10" s="3">
        <f t="shared" si="0"/>
        <v>0</v>
      </c>
    </row>
    <row r="11" spans="1:7" ht="15">
      <c r="A11" s="54"/>
      <c r="B11" s="4" t="s">
        <v>1</v>
      </c>
      <c r="C11" s="16"/>
      <c r="D11" s="16">
        <v>3300000</v>
      </c>
      <c r="E11" s="16"/>
      <c r="F11" s="40">
        <v>4118170</v>
      </c>
      <c r="G11" s="3">
        <f t="shared" si="0"/>
        <v>818170</v>
      </c>
    </row>
    <row r="12" spans="1:7" ht="15">
      <c r="A12" s="55"/>
      <c r="B12" s="5" t="s">
        <v>2</v>
      </c>
      <c r="C12" s="17"/>
      <c r="D12" s="17">
        <v>930000</v>
      </c>
      <c r="E12" s="17"/>
      <c r="F12" s="44">
        <v>1127377</v>
      </c>
      <c r="G12" s="3">
        <f t="shared" si="0"/>
        <v>197377</v>
      </c>
    </row>
    <row r="13" spans="1:7" ht="15">
      <c r="A13" s="18"/>
      <c r="B13" s="27" t="s">
        <v>27</v>
      </c>
      <c r="C13" s="28"/>
      <c r="D13" s="28"/>
      <c r="E13" s="28"/>
      <c r="F13" s="45"/>
      <c r="G13" s="3"/>
    </row>
    <row r="14" spans="1:12" ht="45">
      <c r="A14" s="53">
        <v>3</v>
      </c>
      <c r="B14" s="25" t="s">
        <v>10</v>
      </c>
      <c r="C14" s="33"/>
      <c r="D14" s="33">
        <v>500000</v>
      </c>
      <c r="E14" s="33"/>
      <c r="F14" s="46">
        <v>482923</v>
      </c>
      <c r="G14" s="3">
        <f t="shared" si="0"/>
        <v>-17077</v>
      </c>
      <c r="H14" s="50" t="s">
        <v>29</v>
      </c>
      <c r="I14" s="50"/>
      <c r="J14" s="50"/>
      <c r="K14" s="50"/>
      <c r="L14" s="50"/>
    </row>
    <row r="15" spans="1:12" ht="15">
      <c r="A15" s="54"/>
      <c r="B15" s="4" t="s">
        <v>17</v>
      </c>
      <c r="C15" s="16"/>
      <c r="D15" s="34"/>
      <c r="E15" s="16"/>
      <c r="F15" s="40"/>
      <c r="G15" s="3">
        <f t="shared" si="0"/>
        <v>0</v>
      </c>
      <c r="H15" s="50" t="s">
        <v>30</v>
      </c>
      <c r="I15" s="50"/>
      <c r="J15" s="50"/>
      <c r="K15" s="50"/>
      <c r="L15" s="50"/>
    </row>
    <row r="16" spans="1:12" ht="15">
      <c r="A16" s="54"/>
      <c r="B16" s="4" t="s">
        <v>11</v>
      </c>
      <c r="C16" s="16"/>
      <c r="D16" s="34"/>
      <c r="E16" s="16"/>
      <c r="F16" s="40"/>
      <c r="G16" s="3"/>
      <c r="H16" s="50" t="s">
        <v>31</v>
      </c>
      <c r="I16" s="50"/>
      <c r="J16" s="50"/>
      <c r="K16" s="50"/>
      <c r="L16" s="50"/>
    </row>
    <row r="17" spans="1:12" ht="15">
      <c r="A17" s="54"/>
      <c r="B17" s="4" t="s">
        <v>20</v>
      </c>
      <c r="C17" s="16"/>
      <c r="D17" s="34"/>
      <c r="E17" s="16"/>
      <c r="F17" s="40"/>
      <c r="G17" s="3">
        <f t="shared" si="0"/>
        <v>0</v>
      </c>
      <c r="H17" s="50" t="s">
        <v>32</v>
      </c>
      <c r="I17" s="50"/>
      <c r="J17" s="50"/>
      <c r="K17" s="50"/>
      <c r="L17" s="50"/>
    </row>
    <row r="18" spans="1:12" ht="15">
      <c r="A18" s="54"/>
      <c r="B18" s="4" t="s">
        <v>12</v>
      </c>
      <c r="C18" s="16"/>
      <c r="D18" s="34"/>
      <c r="E18" s="16"/>
      <c r="F18" s="40"/>
      <c r="G18" s="3">
        <f t="shared" si="0"/>
        <v>0</v>
      </c>
      <c r="H18" s="52" t="s">
        <v>33</v>
      </c>
      <c r="I18" s="52"/>
      <c r="J18" s="52"/>
      <c r="K18" s="52"/>
      <c r="L18" s="52"/>
    </row>
    <row r="19" spans="1:12" ht="15">
      <c r="A19" s="55"/>
      <c r="B19" s="5" t="s">
        <v>13</v>
      </c>
      <c r="C19" s="17"/>
      <c r="D19" s="35"/>
      <c r="E19" s="17"/>
      <c r="F19" s="44"/>
      <c r="G19" s="3">
        <f>F19-D19</f>
        <v>0</v>
      </c>
      <c r="H19" s="51"/>
      <c r="I19" s="51"/>
      <c r="J19" s="51"/>
      <c r="K19" s="51"/>
      <c r="L19" s="51"/>
    </row>
    <row r="20" spans="1:7" ht="30" customHeight="1">
      <c r="A20" s="18">
        <v>4</v>
      </c>
      <c r="B20" s="31" t="s">
        <v>5</v>
      </c>
      <c r="C20" s="32"/>
      <c r="D20" s="36">
        <v>120000</v>
      </c>
      <c r="E20" s="36"/>
      <c r="F20" s="47">
        <v>31273</v>
      </c>
      <c r="G20" s="3">
        <f t="shared" si="0"/>
        <v>-88727</v>
      </c>
    </row>
    <row r="21" spans="1:7" ht="25.5" customHeight="1">
      <c r="A21" s="18">
        <v>5</v>
      </c>
      <c r="B21" s="27" t="s">
        <v>19</v>
      </c>
      <c r="C21" s="28"/>
      <c r="D21" s="28">
        <v>900000</v>
      </c>
      <c r="E21" s="28"/>
      <c r="F21" s="45">
        <v>804564</v>
      </c>
      <c r="G21" s="3">
        <f t="shared" si="0"/>
        <v>-95436</v>
      </c>
    </row>
    <row r="22" spans="1:7" ht="32.25" customHeight="1">
      <c r="A22" s="18">
        <v>6</v>
      </c>
      <c r="B22" s="27" t="s">
        <v>9</v>
      </c>
      <c r="C22" s="28"/>
      <c r="D22" s="28"/>
      <c r="E22" s="28"/>
      <c r="F22" s="45"/>
      <c r="G22" s="3">
        <f t="shared" si="0"/>
        <v>0</v>
      </c>
    </row>
    <row r="23" spans="1:8" ht="15">
      <c r="A23" s="20">
        <v>7</v>
      </c>
      <c r="B23" s="6" t="s">
        <v>8</v>
      </c>
      <c r="C23" s="14"/>
      <c r="D23" s="14">
        <v>150000</v>
      </c>
      <c r="E23" s="14"/>
      <c r="F23" s="48">
        <v>40000</v>
      </c>
      <c r="G23" s="3"/>
      <c r="H23" t="s">
        <v>28</v>
      </c>
    </row>
    <row r="24" spans="1:7" ht="15">
      <c r="A24" s="19"/>
      <c r="B24" s="4" t="s">
        <v>4</v>
      </c>
      <c r="C24" s="16"/>
      <c r="D24" s="16"/>
      <c r="E24" s="16"/>
      <c r="F24" s="40"/>
      <c r="G24" s="3"/>
    </row>
    <row r="25" spans="1:7" ht="35.25" customHeight="1">
      <c r="A25" s="21"/>
      <c r="B25" s="4" t="s">
        <v>14</v>
      </c>
      <c r="C25" s="16"/>
      <c r="D25" s="16"/>
      <c r="E25" s="16"/>
      <c r="F25" s="40"/>
      <c r="G25" s="3">
        <f t="shared" si="0"/>
        <v>0</v>
      </c>
    </row>
    <row r="26" spans="1:7" ht="17.25" customHeight="1">
      <c r="A26" s="21"/>
      <c r="B26" s="4"/>
      <c r="C26" s="16"/>
      <c r="D26" s="16"/>
      <c r="E26" s="16"/>
      <c r="F26" s="40"/>
      <c r="G26" s="3"/>
    </row>
    <row r="27" spans="1:7" ht="17.25" customHeight="1">
      <c r="A27" s="30"/>
      <c r="B27" s="5"/>
      <c r="C27" s="17"/>
      <c r="D27" s="17"/>
      <c r="E27" s="17"/>
      <c r="F27" s="44"/>
      <c r="G27" s="3"/>
    </row>
    <row r="28" spans="1:8" ht="17.25" customHeight="1">
      <c r="A28" s="18">
        <v>8</v>
      </c>
      <c r="B28" s="27" t="s">
        <v>26</v>
      </c>
      <c r="C28" s="28"/>
      <c r="D28" s="28" t="s">
        <v>21</v>
      </c>
      <c r="E28" s="28"/>
      <c r="F28" s="45">
        <v>871114</v>
      </c>
      <c r="G28" s="3"/>
      <c r="H28" t="s">
        <v>34</v>
      </c>
    </row>
    <row r="29" spans="1:7" ht="17.25" customHeight="1">
      <c r="A29" s="18"/>
      <c r="B29" s="27"/>
      <c r="C29" s="28"/>
      <c r="D29" s="29"/>
      <c r="E29" s="28"/>
      <c r="F29" s="45"/>
      <c r="G29" s="3"/>
    </row>
    <row r="30" spans="3:6" ht="15">
      <c r="C30" s="3"/>
      <c r="D30" s="3"/>
      <c r="E30" s="3"/>
      <c r="F30" s="3"/>
    </row>
    <row r="31" spans="3:6" ht="15">
      <c r="C31" s="3"/>
      <c r="D31" s="3"/>
      <c r="E31" s="3"/>
      <c r="F31" s="3"/>
    </row>
  </sheetData>
  <sheetProtection/>
  <mergeCells count="13">
    <mergeCell ref="A14:A19"/>
    <mergeCell ref="A1:F1"/>
    <mergeCell ref="C2:D2"/>
    <mergeCell ref="E2:F2"/>
    <mergeCell ref="A2:A3"/>
    <mergeCell ref="B2:B3"/>
    <mergeCell ref="A9:A12"/>
    <mergeCell ref="H14:L14"/>
    <mergeCell ref="H19:L19"/>
    <mergeCell ref="H18:L18"/>
    <mergeCell ref="H17:L17"/>
    <mergeCell ref="H16:L16"/>
    <mergeCell ref="H15:L15"/>
  </mergeCells>
  <printOptions/>
  <pageMargins left="0.31496062992125984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Home</cp:lastModifiedBy>
  <cp:lastPrinted>2021-03-04T08:43:23Z</cp:lastPrinted>
  <dcterms:created xsi:type="dcterms:W3CDTF">2012-04-10T07:48:06Z</dcterms:created>
  <dcterms:modified xsi:type="dcterms:W3CDTF">2021-04-02T04:23:45Z</dcterms:modified>
  <cp:category/>
  <cp:version/>
  <cp:contentType/>
  <cp:contentStatus/>
</cp:coreProperties>
</file>